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Consorcio Haurreskolak\2020\4trim\Excel euskera\"/>
    </mc:Choice>
  </mc:AlternateContent>
  <bookViews>
    <workbookView xWindow="0" yWindow="0" windowWidth="19200" windowHeight="10860"/>
  </bookViews>
  <sheets>
    <sheet name="wCH_12_gtcap_e " sheetId="1" r:id="rId1"/>
  </sheets>
  <externalReferences>
    <externalReference r:id="rId2"/>
  </externalReferences>
  <definedNames>
    <definedName name="\A">#REF!</definedName>
    <definedName name="_xlnm.Print_Area" localSheetId="0">'wCH_12_gtcap_e '!$A$1:$AB$31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/>
  <c r="P20" i="1"/>
  <c r="W20" i="1"/>
  <c r="Y16" i="1" l="1"/>
  <c r="Y14" i="1"/>
  <c r="Y13" i="1"/>
  <c r="R16" i="1"/>
  <c r="R14" i="1"/>
  <c r="R13" i="1"/>
  <c r="K16" i="1"/>
  <c r="K14" i="1"/>
  <c r="K13" i="1"/>
  <c r="K20" i="1" l="1"/>
  <c r="Y20" i="1"/>
  <c r="R20" i="1"/>
  <c r="W27" i="1"/>
  <c r="P27" i="1"/>
  <c r="I27" i="1"/>
  <c r="W26" i="1"/>
  <c r="Y26" i="1" s="1"/>
  <c r="P26" i="1"/>
  <c r="R26" i="1" s="1"/>
  <c r="I26" i="1"/>
  <c r="K26" i="1" s="1"/>
  <c r="F26" i="1"/>
  <c r="P18" i="1"/>
  <c r="P17" i="1"/>
  <c r="F27" i="1"/>
  <c r="W30" i="1" l="1"/>
  <c r="R27" i="1"/>
  <c r="Y27" i="1"/>
  <c r="I30" i="1"/>
  <c r="K30" i="1" s="1"/>
  <c r="K27" i="1"/>
  <c r="P30" i="1"/>
  <c r="F30" i="1"/>
  <c r="Y30" i="1" s="1"/>
  <c r="R30" i="1" l="1"/>
  <c r="AA28" i="1"/>
  <c r="Z28" i="1"/>
  <c r="Y28" i="1"/>
  <c r="W28" i="1"/>
  <c r="T28" i="1"/>
  <c r="S28" i="1"/>
  <c r="R28" i="1"/>
  <c r="P28" i="1"/>
  <c r="M28" i="1"/>
  <c r="L28" i="1"/>
  <c r="K28" i="1"/>
  <c r="I28" i="1"/>
  <c r="F28" i="1"/>
  <c r="Z20" i="1"/>
  <c r="X20" i="1"/>
  <c r="U20" i="1"/>
  <c r="S20" i="1"/>
  <c r="Q20" i="1"/>
  <c r="N20" i="1"/>
  <c r="L20" i="1"/>
  <c r="J20" i="1"/>
  <c r="G20" i="1"/>
  <c r="AA18" i="1"/>
  <c r="Z18" i="1"/>
  <c r="Y18" i="1"/>
  <c r="X18" i="1"/>
  <c r="W18" i="1"/>
  <c r="U18" i="1"/>
  <c r="T18" i="1"/>
  <c r="S18" i="1"/>
  <c r="R18" i="1"/>
  <c r="Q18" i="1"/>
  <c r="N18" i="1"/>
  <c r="M18" i="1"/>
  <c r="L18" i="1"/>
  <c r="K18" i="1"/>
  <c r="J18" i="1"/>
  <c r="I18" i="1"/>
  <c r="F18" i="1"/>
  <c r="AA17" i="1"/>
  <c r="Z17" i="1"/>
  <c r="Y17" i="1"/>
  <c r="X17" i="1"/>
  <c r="W17" i="1"/>
  <c r="U17" i="1"/>
  <c r="T17" i="1"/>
  <c r="S17" i="1"/>
  <c r="R17" i="1"/>
  <c r="Q17" i="1"/>
  <c r="N17" i="1"/>
  <c r="M17" i="1"/>
  <c r="L17" i="1"/>
  <c r="K17" i="1"/>
  <c r="J17" i="1"/>
  <c r="I17" i="1"/>
  <c r="F17" i="1"/>
  <c r="U16" i="1"/>
  <c r="N16" i="1"/>
  <c r="U14" i="1"/>
  <c r="N14" i="1"/>
  <c r="U13" i="1"/>
  <c r="N13" i="1"/>
</calcChain>
</file>

<file path=xl/sharedStrings.xml><?xml version="1.0" encoding="utf-8"?>
<sst xmlns="http://schemas.openxmlformats.org/spreadsheetml/2006/main" count="38" uniqueCount="26">
  <si>
    <t>HAURRESKOLAK PARTZUERGOA</t>
  </si>
  <si>
    <t>GASTU -AURREKONTUAREN BURUTZE GRADUA</t>
  </si>
  <si>
    <t>2020 Abendua</t>
  </si>
  <si>
    <t>Kapitulukako laburpena</t>
  </si>
  <si>
    <t>Euros</t>
  </si>
  <si>
    <t>KAPITULUA</t>
  </si>
  <si>
    <t>AURREKONTU EGUNERATUA</t>
  </si>
  <si>
    <t>GASTU DISPOSIZIOAK</t>
  </si>
  <si>
    <t>AITORTUTAKO OBLIGAZIOAK</t>
  </si>
  <si>
    <t>ORDAINKETAK</t>
  </si>
  <si>
    <t>ZENBATEKOA</t>
  </si>
  <si>
    <t>EGUN. %</t>
  </si>
  <si>
    <t>AURR. URT. %</t>
  </si>
  <si>
    <t>1</t>
  </si>
  <si>
    <t>LANGILE-GASTUAK</t>
  </si>
  <si>
    <t>2</t>
  </si>
  <si>
    <t>FUNTZIONAMENDU-GASTUAK</t>
  </si>
  <si>
    <t>6</t>
  </si>
  <si>
    <t>INBERTSIO ERREALAK</t>
  </si>
  <si>
    <t>8</t>
  </si>
  <si>
    <t>FINANTZA-AKTIBOEN GEHIKUNTZA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</si>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</sst>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sz val="8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89">
    <xf numFmtId="164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49" fontId="4" fillId="0" borderId="0" xfId="0" applyNumberFormat="1" applyFont="1"/>
    <xf numFmtId="0" fontId="7" fillId="0" borderId="0" xfId="1" applyFont="1" applyAlignment="1"/>
    <xf numFmtId="0" fontId="7" fillId="0" borderId="0" xfId="1" applyFont="1" applyFill="1" applyAlignment="1">
      <alignment horizontal="right" vertical="center"/>
    </xf>
    <xf numFmtId="0" fontId="6" fillId="0" borderId="0" xfId="1" applyFont="1" applyAlignment="1"/>
    <xf numFmtId="0" fontId="8" fillId="0" borderId="0" xfId="1" applyFont="1" applyAlignment="1"/>
    <xf numFmtId="0" fontId="7" fillId="0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0" fontId="11" fillId="0" borderId="0" xfId="1" applyFont="1" applyFill="1"/>
    <xf numFmtId="0" fontId="12" fillId="0" borderId="1" xfId="1" applyFont="1" applyBorder="1" applyAlignment="1">
      <alignment horizontal="center" vertical="center"/>
    </xf>
    <xf numFmtId="0" fontId="7" fillId="0" borderId="0" xfId="1" applyFont="1" applyFill="1" applyAlignment="1"/>
    <xf numFmtId="3" fontId="14" fillId="0" borderId="1" xfId="1" applyNumberFormat="1" applyFont="1" applyBorder="1" applyAlignment="1">
      <alignment vertical="center"/>
    </xf>
    <xf numFmtId="3" fontId="14" fillId="0" borderId="3" xfId="1" applyNumberFormat="1" applyFont="1" applyBorder="1" applyAlignment="1">
      <alignment vertical="center"/>
    </xf>
    <xf numFmtId="3" fontId="14" fillId="0" borderId="2" xfId="1" applyNumberFormat="1" applyFont="1" applyBorder="1" applyAlignment="1">
      <alignment vertical="center"/>
    </xf>
    <xf numFmtId="3" fontId="14" fillId="0" borderId="10" xfId="1" applyNumberFormat="1" applyFont="1" applyBorder="1" applyAlignment="1">
      <alignment vertical="center"/>
    </xf>
    <xf numFmtId="3" fontId="14" fillId="0" borderId="11" xfId="1" applyNumberFormat="1" applyFont="1" applyBorder="1" applyAlignment="1">
      <alignment vertical="center"/>
    </xf>
    <xf numFmtId="0" fontId="4" fillId="0" borderId="0" xfId="1" applyFont="1" applyFill="1" applyAlignment="1">
      <alignment vertical="center"/>
    </xf>
    <xf numFmtId="3" fontId="13" fillId="0" borderId="12" xfId="1" applyNumberFormat="1" applyFont="1" applyFill="1" applyBorder="1" applyAlignment="1">
      <alignment horizontal="center" vertical="center"/>
    </xf>
    <xf numFmtId="3" fontId="14" fillId="0" borderId="12" xfId="1" applyNumberFormat="1" applyFont="1" applyFill="1" applyBorder="1" applyAlignment="1">
      <alignment vertical="center"/>
    </xf>
    <xf numFmtId="3" fontId="14" fillId="0" borderId="13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165" fontId="14" fillId="0" borderId="14" xfId="1" applyNumberFormat="1" applyFont="1" applyFill="1" applyBorder="1" applyAlignment="1">
      <alignment vertical="center"/>
    </xf>
    <xf numFmtId="3" fontId="14" fillId="0" borderId="15" xfId="1" applyNumberFormat="1" applyFont="1" applyFill="1" applyBorder="1" applyAlignment="1">
      <alignment vertical="center"/>
    </xf>
    <xf numFmtId="3" fontId="13" fillId="3" borderId="12" xfId="1" applyNumberFormat="1" applyFont="1" applyFill="1" applyBorder="1" applyAlignment="1">
      <alignment horizontal="center" vertical="center"/>
    </xf>
    <xf numFmtId="3" fontId="14" fillId="3" borderId="12" xfId="1" applyNumberFormat="1" applyFont="1" applyFill="1" applyBorder="1" applyAlignment="1">
      <alignment vertical="center"/>
    </xf>
    <xf numFmtId="3" fontId="14" fillId="3" borderId="13" xfId="1" applyNumberFormat="1" applyFont="1" applyFill="1" applyBorder="1" applyAlignment="1">
      <alignment vertical="center"/>
    </xf>
    <xf numFmtId="3" fontId="14" fillId="3" borderId="0" xfId="1" applyNumberFormat="1" applyFont="1" applyFill="1" applyBorder="1" applyAlignment="1">
      <alignment vertical="center"/>
    </xf>
    <xf numFmtId="165" fontId="14" fillId="3" borderId="14" xfId="1" applyNumberFormat="1" applyFont="1" applyFill="1" applyBorder="1" applyAlignment="1">
      <alignment vertical="center"/>
    </xf>
    <xf numFmtId="3" fontId="14" fillId="3" borderId="15" xfId="1" applyNumberFormat="1" applyFont="1" applyFill="1" applyBorder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7" fillId="0" borderId="0" xfId="1" applyFont="1" applyFill="1" applyBorder="1" applyAlignment="1"/>
    <xf numFmtId="3" fontId="14" fillId="0" borderId="7" xfId="1" applyNumberFormat="1" applyFont="1" applyBorder="1" applyAlignment="1">
      <alignment vertical="center"/>
    </xf>
    <xf numFmtId="3" fontId="14" fillId="0" borderId="9" xfId="1" applyNumberFormat="1" applyFont="1" applyBorder="1" applyAlignment="1">
      <alignment vertical="center"/>
    </xf>
    <xf numFmtId="3" fontId="14" fillId="0" borderId="8" xfId="1" applyNumberFormat="1" applyFont="1" applyBorder="1" applyAlignment="1">
      <alignment vertical="center"/>
    </xf>
    <xf numFmtId="3" fontId="14" fillId="0" borderId="16" xfId="1" applyNumberFormat="1" applyFont="1" applyBorder="1" applyAlignment="1">
      <alignment vertical="center"/>
    </xf>
    <xf numFmtId="3" fontId="14" fillId="0" borderId="17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0" fillId="2" borderId="6" xfId="1" applyFont="1" applyFill="1" applyBorder="1"/>
    <xf numFmtId="3" fontId="10" fillId="2" borderId="4" xfId="1" applyNumberFormat="1" applyFont="1" applyFill="1" applyBorder="1" applyAlignment="1">
      <alignment vertical="center" wrapText="1"/>
    </xf>
    <xf numFmtId="3" fontId="10" fillId="2" borderId="6" xfId="1" applyNumberFormat="1" applyFont="1" applyFill="1" applyBorder="1" applyAlignment="1">
      <alignment vertical="center" wrapText="1"/>
    </xf>
    <xf numFmtId="3" fontId="10" fillId="2" borderId="5" xfId="1" applyNumberFormat="1" applyFont="1" applyFill="1" applyBorder="1" applyAlignment="1">
      <alignment vertical="center" wrapText="1"/>
    </xf>
    <xf numFmtId="165" fontId="10" fillId="2" borderId="18" xfId="1" applyNumberFormat="1" applyFont="1" applyFill="1" applyBorder="1" applyAlignment="1">
      <alignment vertical="center" wrapText="1"/>
    </xf>
    <xf numFmtId="3" fontId="10" fillId="2" borderId="19" xfId="1" applyNumberFormat="1" applyFont="1" applyFill="1" applyBorder="1" applyAlignment="1">
      <alignment vertical="center" wrapText="1"/>
    </xf>
    <xf numFmtId="0" fontId="13" fillId="0" borderId="0" xfId="1" applyFont="1"/>
    <xf numFmtId="0" fontId="12" fillId="0" borderId="12" xfId="1" applyFont="1" applyBorder="1" applyAlignment="1">
      <alignment horizontal="center" vertical="center"/>
    </xf>
    <xf numFmtId="3" fontId="14" fillId="0" borderId="12" xfId="1" applyNumberFormat="1" applyFont="1" applyBorder="1" applyAlignment="1">
      <alignment vertical="center"/>
    </xf>
    <xf numFmtId="3" fontId="14" fillId="0" borderId="13" xfId="1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165" fontId="14" fillId="0" borderId="14" xfId="1" applyNumberFormat="1" applyFont="1" applyBorder="1" applyAlignment="1">
      <alignment vertical="center"/>
    </xf>
    <xf numFmtId="3" fontId="14" fillId="0" borderId="15" xfId="1" applyNumberFormat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13" fillId="3" borderId="0" xfId="1" applyFont="1" applyFill="1" applyBorder="1" applyAlignment="1">
      <alignment horizontal="left" vertical="center" wrapText="1"/>
    </xf>
    <xf numFmtId="0" fontId="13" fillId="3" borderId="13" xfId="1" applyFont="1" applyFill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6" fillId="0" borderId="0" xfId="1" applyFont="1" applyAlignment="1">
      <alignment horizontal="center"/>
    </xf>
    <xf numFmtId="0" fontId="13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left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6" fillId="0" borderId="0" xfId="1" quotePrefix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Consorcio%20Haurreskolak/2020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_gtcap_c"/>
      <sheetName val="wCH_12_gtcap_e "/>
      <sheetName val="wCH_12_ingrcap_c"/>
      <sheetName val="wCH_12_ingrcap_e"/>
      <sheetName val="wCH_12_modgastcap_c"/>
      <sheetName val="wCH_12_modgastcap_e"/>
      <sheetName val="wCH_12_modingcap_c"/>
      <sheetName val="wCH_12_modingcap_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C30"/>
  <sheetViews>
    <sheetView tabSelected="1" workbookViewId="0">
      <selection activeCell="AD21" sqref="AD21:AE21"/>
    </sheetView>
  </sheetViews>
  <sheetFormatPr baseColWidth="10" defaultColWidth="8.88671875" defaultRowHeight="12.75" x14ac:dyDescent="0.2"/>
  <cols>
    <col min="1" max="1" width="2.88671875" style="3" customWidth="1"/>
    <col min="2" max="3" width="16.109375" style="3" customWidth="1"/>
    <col min="4" max="4" width="1.33203125" style="3" customWidth="1"/>
    <col min="5" max="5" width="1.33203125" style="2" customWidth="1"/>
    <col min="6" max="6" width="11.44140625" style="3" customWidth="1"/>
    <col min="7" max="7" width="0.6640625" style="3" customWidth="1"/>
    <col min="8" max="8" width="1.33203125" style="2" customWidth="1"/>
    <col min="9" max="9" width="11.44140625" style="3" customWidth="1"/>
    <col min="10" max="10" width="0.6640625" style="3" customWidth="1"/>
    <col min="11" max="11" width="6" style="3" customWidth="1"/>
    <col min="12" max="12" width="0.6640625" style="3" customWidth="1"/>
    <col min="13" max="13" width="6" style="3" customWidth="1"/>
    <col min="14" max="14" width="0.6640625" style="3" customWidth="1"/>
    <col min="15" max="15" width="1.33203125" style="2" customWidth="1"/>
    <col min="16" max="16" width="11.44140625" style="3" customWidth="1"/>
    <col min="17" max="17" width="0.6640625" style="3" customWidth="1"/>
    <col min="18" max="18" width="6" style="3" customWidth="1"/>
    <col min="19" max="19" width="0.6640625" style="3" customWidth="1"/>
    <col min="20" max="20" width="6" style="3" customWidth="1"/>
    <col min="21" max="21" width="0.6640625" style="3" customWidth="1"/>
    <col min="22" max="22" width="1.33203125" style="2" customWidth="1"/>
    <col min="23" max="23" width="11.44140625" style="3" customWidth="1"/>
    <col min="24" max="24" width="0.6640625" style="3" customWidth="1"/>
    <col min="25" max="25" width="6" style="3" customWidth="1"/>
    <col min="26" max="26" width="0.6640625" style="3" customWidth="1"/>
    <col min="27" max="27" width="6" style="3" customWidth="1"/>
    <col min="28" max="28" width="0.6640625" style="3" customWidth="1"/>
    <col min="29" max="16384" width="8.88671875" style="2"/>
  </cols>
  <sheetData>
    <row r="1" spans="1:29" ht="19.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x14ac:dyDescent="0.2">
      <c r="B2" s="4"/>
      <c r="C2" s="4"/>
      <c r="D2" s="4"/>
      <c r="E2" s="5"/>
      <c r="F2" s="4"/>
      <c r="G2" s="4"/>
      <c r="H2" s="5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5"/>
      <c r="W2" s="4"/>
      <c r="X2" s="4"/>
      <c r="Y2" s="4"/>
      <c r="Z2" s="4"/>
      <c r="AA2" s="4"/>
      <c r="AB2" s="4"/>
    </row>
    <row r="3" spans="1:29" x14ac:dyDescent="0.2">
      <c r="B3" s="6"/>
      <c r="C3" s="4"/>
      <c r="D3" s="4"/>
      <c r="E3" s="5"/>
      <c r="F3" s="4"/>
      <c r="G3" s="4"/>
      <c r="H3" s="5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5"/>
      <c r="W3" s="4"/>
      <c r="X3" s="4"/>
      <c r="Y3" s="4"/>
      <c r="Z3" s="4"/>
      <c r="AA3" s="4"/>
      <c r="AB3" s="4"/>
    </row>
    <row r="4" spans="1:29" x14ac:dyDescent="0.2">
      <c r="B4" s="4"/>
      <c r="C4" s="4"/>
      <c r="D4" s="4"/>
      <c r="E4" s="5"/>
      <c r="F4" s="4"/>
      <c r="G4" s="4"/>
      <c r="H4" s="5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5"/>
      <c r="W4" s="4"/>
      <c r="X4" s="4"/>
      <c r="Y4" s="4"/>
      <c r="Z4" s="4"/>
      <c r="AA4" s="4"/>
      <c r="AB4" s="4"/>
    </row>
    <row r="5" spans="1:29" ht="19.5" x14ac:dyDescent="0.35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9" ht="27" customHeight="1" x14ac:dyDescent="0.2">
      <c r="A6" s="74" t="s">
        <v>2</v>
      </c>
      <c r="B6" s="75" t="e">
        <v>#REF!</v>
      </c>
      <c r="C6" s="75" t="e">
        <v>#REF!</v>
      </c>
      <c r="D6" s="75" t="e">
        <v>#REF!</v>
      </c>
      <c r="E6" s="75"/>
      <c r="F6" s="75"/>
      <c r="G6" s="75"/>
      <c r="H6" s="75"/>
      <c r="I6" s="75" t="e">
        <v>#REF!</v>
      </c>
      <c r="J6" s="75" t="e">
        <v>#REF!</v>
      </c>
      <c r="K6" s="75" t="e">
        <v>#REF!</v>
      </c>
      <c r="L6" s="75" t="e">
        <v>#REF!</v>
      </c>
      <c r="M6" s="75" t="e">
        <v>#REF!</v>
      </c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9" x14ac:dyDescent="0.2"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8"/>
      <c r="N7" s="8"/>
      <c r="O7" s="8"/>
      <c r="P7" s="7"/>
      <c r="Q7" s="7"/>
      <c r="R7" s="7"/>
      <c r="S7" s="7"/>
      <c r="T7" s="8"/>
      <c r="U7" s="8"/>
      <c r="V7" s="8"/>
      <c r="W7" s="7"/>
      <c r="X7" s="7"/>
      <c r="Y7" s="7"/>
      <c r="Z7" s="7"/>
      <c r="AA7" s="8"/>
      <c r="AB7" s="8"/>
    </row>
    <row r="8" spans="1:29" ht="15.75" x14ac:dyDescent="0.25">
      <c r="A8" s="9" t="s">
        <v>3</v>
      </c>
      <c r="D8" s="10"/>
      <c r="E8" s="10"/>
      <c r="F8" s="10"/>
      <c r="G8" s="10"/>
      <c r="H8" s="3"/>
      <c r="I8" s="9"/>
      <c r="J8" s="9"/>
      <c r="M8" s="2"/>
      <c r="O8" s="3"/>
      <c r="P8" s="9"/>
      <c r="Q8" s="9"/>
      <c r="T8" s="2"/>
      <c r="V8" s="3"/>
      <c r="W8" s="9"/>
      <c r="X8" s="9"/>
      <c r="AA8" s="2"/>
    </row>
    <row r="9" spans="1:29" x14ac:dyDescent="0.2">
      <c r="B9" s="4"/>
      <c r="C9" s="4"/>
      <c r="D9" s="4"/>
      <c r="E9" s="5"/>
      <c r="F9" s="4"/>
      <c r="G9" s="4"/>
      <c r="H9" s="11"/>
      <c r="I9" s="4"/>
      <c r="J9" s="4"/>
      <c r="K9" s="4"/>
      <c r="L9" s="4"/>
      <c r="M9" s="11"/>
      <c r="N9" s="12"/>
      <c r="O9" s="11"/>
      <c r="P9" s="4"/>
      <c r="Q9" s="4"/>
      <c r="R9" s="4"/>
      <c r="S9" s="4"/>
      <c r="T9" s="11"/>
      <c r="U9" s="12"/>
      <c r="V9" s="11"/>
      <c r="W9" s="4"/>
      <c r="X9" s="4"/>
      <c r="Y9" s="4"/>
      <c r="Z9" s="4"/>
      <c r="AA9" s="12"/>
      <c r="AB9" s="13" t="s">
        <v>4</v>
      </c>
    </row>
    <row r="10" spans="1:29" ht="15.75" customHeight="1" x14ac:dyDescent="0.25">
      <c r="A10" s="76" t="s">
        <v>5</v>
      </c>
      <c r="B10" s="77"/>
      <c r="C10" s="77"/>
      <c r="D10" s="80"/>
      <c r="E10" s="7"/>
      <c r="F10" s="82" t="s">
        <v>6</v>
      </c>
      <c r="G10" s="83"/>
      <c r="H10" s="10"/>
      <c r="I10" s="86" t="s">
        <v>7</v>
      </c>
      <c r="J10" s="87"/>
      <c r="K10" s="87"/>
      <c r="L10" s="87"/>
      <c r="M10" s="87"/>
      <c r="N10" s="88"/>
      <c r="O10" s="10"/>
      <c r="P10" s="86" t="s">
        <v>8</v>
      </c>
      <c r="Q10" s="87"/>
      <c r="R10" s="87"/>
      <c r="S10" s="87"/>
      <c r="T10" s="87"/>
      <c r="U10" s="88"/>
      <c r="V10" s="10"/>
      <c r="W10" s="86" t="s">
        <v>9</v>
      </c>
      <c r="X10" s="87"/>
      <c r="Y10" s="87"/>
      <c r="Z10" s="87"/>
      <c r="AA10" s="87"/>
      <c r="AB10" s="88"/>
    </row>
    <row r="11" spans="1:29" s="14" customFormat="1" ht="30" customHeight="1" x14ac:dyDescent="0.2">
      <c r="A11" s="78"/>
      <c r="B11" s="79"/>
      <c r="C11" s="79"/>
      <c r="D11" s="81"/>
      <c r="E11" s="7"/>
      <c r="F11" s="84"/>
      <c r="G11" s="85"/>
      <c r="H11" s="7"/>
      <c r="I11" s="70" t="s">
        <v>10</v>
      </c>
      <c r="J11" s="71"/>
      <c r="K11" s="70" t="s">
        <v>11</v>
      </c>
      <c r="L11" s="71"/>
      <c r="M11" s="70" t="s">
        <v>12</v>
      </c>
      <c r="N11" s="71"/>
      <c r="O11" s="7"/>
      <c r="P11" s="70" t="s">
        <v>10</v>
      </c>
      <c r="Q11" s="71"/>
      <c r="R11" s="70" t="s">
        <v>11</v>
      </c>
      <c r="S11" s="71"/>
      <c r="T11" s="70" t="s">
        <v>12</v>
      </c>
      <c r="U11" s="71"/>
      <c r="V11" s="7"/>
      <c r="W11" s="70" t="s">
        <v>10</v>
      </c>
      <c r="X11" s="71"/>
      <c r="Y11" s="70" t="s">
        <v>11</v>
      </c>
      <c r="Z11" s="71"/>
      <c r="AA11" s="70" t="s">
        <v>12</v>
      </c>
      <c r="AB11" s="71"/>
    </row>
    <row r="12" spans="1:29" s="22" customFormat="1" ht="8.1" customHeight="1" x14ac:dyDescent="0.2">
      <c r="A12" s="15"/>
      <c r="B12" s="66"/>
      <c r="C12" s="66"/>
      <c r="D12" s="67"/>
      <c r="E12" s="16"/>
      <c r="F12" s="17"/>
      <c r="G12" s="18"/>
      <c r="H12" s="16"/>
      <c r="I12" s="17"/>
      <c r="J12" s="19"/>
      <c r="K12" s="20"/>
      <c r="L12" s="21"/>
      <c r="M12" s="19"/>
      <c r="N12" s="18"/>
      <c r="O12" s="16"/>
      <c r="P12" s="17"/>
      <c r="Q12" s="19"/>
      <c r="R12" s="20"/>
      <c r="S12" s="21"/>
      <c r="T12" s="19"/>
      <c r="U12" s="18"/>
      <c r="V12" s="16"/>
      <c r="W12" s="17"/>
      <c r="X12" s="19"/>
      <c r="Y12" s="20"/>
      <c r="Z12" s="21"/>
      <c r="AA12" s="19"/>
      <c r="AB12" s="18"/>
      <c r="AC12" s="16"/>
    </row>
    <row r="13" spans="1:29" s="22" customFormat="1" ht="24.95" customHeight="1" x14ac:dyDescent="0.2">
      <c r="A13" s="23" t="s">
        <v>13</v>
      </c>
      <c r="B13" s="59" t="s">
        <v>14</v>
      </c>
      <c r="C13" s="59" t="s">
        <v>14</v>
      </c>
      <c r="D13" s="60">
        <v>1921043875</v>
      </c>
      <c r="E13" s="16"/>
      <c r="F13" s="24">
        <v>60236804</v>
      </c>
      <c r="G13" s="25"/>
      <c r="H13" s="16"/>
      <c r="I13" s="24">
        <v>52312473</v>
      </c>
      <c r="J13" s="26">
        <v>0</v>
      </c>
      <c r="K13" s="27">
        <f>(I13*100)/F13</f>
        <v>86.844702119322264</v>
      </c>
      <c r="L13" s="28">
        <v>0</v>
      </c>
      <c r="M13" s="27">
        <v>96.1</v>
      </c>
      <c r="N13" s="25" t="e">
        <f>#REF!</f>
        <v>#REF!</v>
      </c>
      <c r="O13" s="16"/>
      <c r="P13" s="24">
        <v>52312473</v>
      </c>
      <c r="Q13" s="26">
        <v>0</v>
      </c>
      <c r="R13" s="27">
        <f>(P13*100)/F13</f>
        <v>86.844702119322264</v>
      </c>
      <c r="S13" s="28">
        <v>0</v>
      </c>
      <c r="T13" s="27">
        <v>96.1</v>
      </c>
      <c r="U13" s="25" t="e">
        <f>#REF!</f>
        <v>#REF!</v>
      </c>
      <c r="V13" s="16"/>
      <c r="W13" s="24">
        <v>51536275</v>
      </c>
      <c r="X13" s="26">
        <v>0</v>
      </c>
      <c r="Y13" s="27">
        <f>(W13*100)/F13</f>
        <v>85.5561244583959</v>
      </c>
      <c r="Z13" s="28">
        <v>0</v>
      </c>
      <c r="AA13" s="27">
        <v>94.8</v>
      </c>
      <c r="AB13" s="25"/>
      <c r="AC13" s="16"/>
    </row>
    <row r="14" spans="1:29" s="22" customFormat="1" ht="24.95" customHeight="1" x14ac:dyDescent="0.2">
      <c r="A14" s="29" t="s">
        <v>15</v>
      </c>
      <c r="B14" s="61" t="s">
        <v>16</v>
      </c>
      <c r="C14" s="61" t="s">
        <v>14</v>
      </c>
      <c r="D14" s="62">
        <v>1921043876</v>
      </c>
      <c r="E14" s="16"/>
      <c r="F14" s="30">
        <v>1399196</v>
      </c>
      <c r="G14" s="31"/>
      <c r="H14" s="16"/>
      <c r="I14" s="30">
        <v>1283171</v>
      </c>
      <c r="J14" s="32">
        <v>0</v>
      </c>
      <c r="K14" s="33">
        <f>(I14*100)/F14</f>
        <v>91.707737872320962</v>
      </c>
      <c r="L14" s="34">
        <v>0</v>
      </c>
      <c r="M14" s="33">
        <v>99.9</v>
      </c>
      <c r="N14" s="31" t="e">
        <f>#REF!</f>
        <v>#REF!</v>
      </c>
      <c r="O14" s="16"/>
      <c r="P14" s="30">
        <v>1283171</v>
      </c>
      <c r="Q14" s="32">
        <v>0</v>
      </c>
      <c r="R14" s="33">
        <f>(P14*100)/F14</f>
        <v>91.707737872320962</v>
      </c>
      <c r="S14" s="34">
        <v>0</v>
      </c>
      <c r="T14" s="33">
        <v>99.9</v>
      </c>
      <c r="U14" s="31" t="e">
        <f>#REF!</f>
        <v>#REF!</v>
      </c>
      <c r="V14" s="16"/>
      <c r="W14" s="30">
        <v>977345.87</v>
      </c>
      <c r="X14" s="32">
        <v>0</v>
      </c>
      <c r="Y14" s="33">
        <f>(W14*100)/F14</f>
        <v>69.850533449209408</v>
      </c>
      <c r="Z14" s="34">
        <v>0</v>
      </c>
      <c r="AA14" s="33">
        <v>93.7</v>
      </c>
      <c r="AB14" s="31"/>
      <c r="AC14" s="16"/>
    </row>
    <row r="15" spans="1:29" s="22" customFormat="1" ht="5.25" customHeight="1" x14ac:dyDescent="0.2">
      <c r="A15" s="23"/>
      <c r="B15" s="59"/>
      <c r="C15" s="59"/>
      <c r="D15" s="60"/>
      <c r="E15" s="16"/>
      <c r="F15" s="24"/>
      <c r="G15" s="25"/>
      <c r="H15" s="16"/>
      <c r="I15" s="24"/>
      <c r="J15" s="26"/>
      <c r="K15" s="27"/>
      <c r="L15" s="28"/>
      <c r="M15" s="27"/>
      <c r="N15" s="25"/>
      <c r="O15" s="16"/>
      <c r="P15" s="24"/>
      <c r="Q15" s="26"/>
      <c r="R15" s="27"/>
      <c r="S15" s="28"/>
      <c r="T15" s="27"/>
      <c r="U15" s="25"/>
      <c r="V15" s="16"/>
      <c r="W15" s="24"/>
      <c r="X15" s="26"/>
      <c r="Y15" s="27"/>
      <c r="Z15" s="28"/>
      <c r="AA15" s="27"/>
      <c r="AB15" s="25"/>
      <c r="AC15" s="16"/>
    </row>
    <row r="16" spans="1:29" s="22" customFormat="1" ht="24.95" customHeight="1" x14ac:dyDescent="0.2">
      <c r="A16" s="23" t="s">
        <v>17</v>
      </c>
      <c r="B16" s="59" t="s">
        <v>18</v>
      </c>
      <c r="C16" s="59" t="s">
        <v>14</v>
      </c>
      <c r="D16" s="60">
        <v>1921043878</v>
      </c>
      <c r="E16" s="16"/>
      <c r="F16" s="24">
        <v>425000</v>
      </c>
      <c r="G16" s="25"/>
      <c r="H16" s="16"/>
      <c r="I16" s="24">
        <v>152090</v>
      </c>
      <c r="J16" s="26">
        <v>0</v>
      </c>
      <c r="K16" s="27">
        <f>(I16*100)/F16</f>
        <v>35.785882352941179</v>
      </c>
      <c r="L16" s="28">
        <v>0</v>
      </c>
      <c r="M16" s="27">
        <v>99.9</v>
      </c>
      <c r="N16" s="25" t="e">
        <f>#REF!</f>
        <v>#REF!</v>
      </c>
      <c r="O16" s="16"/>
      <c r="P16" s="24">
        <v>152090</v>
      </c>
      <c r="Q16" s="26">
        <v>0</v>
      </c>
      <c r="R16" s="27">
        <f>(P16*100)/F16</f>
        <v>35.785882352941179</v>
      </c>
      <c r="S16" s="28">
        <v>0</v>
      </c>
      <c r="T16" s="27">
        <v>99.9</v>
      </c>
      <c r="U16" s="25" t="e">
        <f>#REF!</f>
        <v>#REF!</v>
      </c>
      <c r="V16" s="16"/>
      <c r="W16" s="24">
        <v>151633</v>
      </c>
      <c r="X16" s="26">
        <v>0</v>
      </c>
      <c r="Y16" s="27">
        <f>(W16*100)/F16</f>
        <v>35.67835294117647</v>
      </c>
      <c r="Z16" s="28">
        <v>0</v>
      </c>
      <c r="AA16" s="27">
        <v>97</v>
      </c>
      <c r="AB16" s="25"/>
      <c r="AC16" s="16"/>
    </row>
    <row r="17" spans="1:29" s="22" customFormat="1" ht="24.95" hidden="1" customHeight="1" x14ac:dyDescent="0.2">
      <c r="A17" s="23" t="e">
        <v>#REF!</v>
      </c>
      <c r="B17" s="59" t="e">
        <v>#REF!</v>
      </c>
      <c r="C17" s="59" t="s">
        <v>14</v>
      </c>
      <c r="D17" s="60">
        <v>1921043879</v>
      </c>
      <c r="E17" s="16"/>
      <c r="F17" s="24" t="e">
        <f>#REF!</f>
        <v>#REF!</v>
      </c>
      <c r="G17" s="25"/>
      <c r="H17" s="16"/>
      <c r="I17" s="24" t="e">
        <f>#REF!</f>
        <v>#REF!</v>
      </c>
      <c r="J17" s="26" t="e">
        <f>#REF!</f>
        <v>#REF!</v>
      </c>
      <c r="K17" s="27" t="e">
        <f>#REF!</f>
        <v>#REF!</v>
      </c>
      <c r="L17" s="28" t="e">
        <f>#REF!</f>
        <v>#REF!</v>
      </c>
      <c r="M17" s="27" t="e">
        <f>#REF!</f>
        <v>#REF!</v>
      </c>
      <c r="N17" s="25" t="e">
        <f>#REF!</f>
        <v>#REF!</v>
      </c>
      <c r="O17" s="16"/>
      <c r="P17" s="24" t="e">
        <f>#REF!</f>
        <v>#REF!</v>
      </c>
      <c r="Q17" s="26" t="e">
        <f>#REF!</f>
        <v>#REF!</v>
      </c>
      <c r="R17" s="27" t="e">
        <f>#REF!</f>
        <v>#REF!</v>
      </c>
      <c r="S17" s="28" t="e">
        <f>#REF!</f>
        <v>#REF!</v>
      </c>
      <c r="T17" s="27" t="e">
        <f>#REF!</f>
        <v>#REF!</v>
      </c>
      <c r="U17" s="25" t="e">
        <f>#REF!</f>
        <v>#REF!</v>
      </c>
      <c r="V17" s="16"/>
      <c r="W17" s="24" t="e">
        <f>#REF!</f>
        <v>#REF!</v>
      </c>
      <c r="X17" s="26" t="e">
        <f>#REF!</f>
        <v>#REF!</v>
      </c>
      <c r="Y17" s="27" t="e">
        <f>#REF!</f>
        <v>#REF!</v>
      </c>
      <c r="Z17" s="28" t="e">
        <f>#REF!</f>
        <v>#REF!</v>
      </c>
      <c r="AA17" s="27" t="e">
        <f>#REF!</f>
        <v>#REF!</v>
      </c>
      <c r="AB17" s="25"/>
      <c r="AC17" s="16"/>
    </row>
    <row r="18" spans="1:29" s="22" customFormat="1" ht="24.95" hidden="1" customHeight="1" x14ac:dyDescent="0.2">
      <c r="A18" s="29" t="s">
        <v>19</v>
      </c>
      <c r="B18" s="61" t="s">
        <v>20</v>
      </c>
      <c r="C18" s="61" t="s">
        <v>14</v>
      </c>
      <c r="D18" s="62">
        <v>1921043880</v>
      </c>
      <c r="E18" s="16"/>
      <c r="F18" s="30" t="e">
        <f>#REF!</f>
        <v>#REF!</v>
      </c>
      <c r="G18" s="25"/>
      <c r="H18" s="16"/>
      <c r="I18" s="30" t="e">
        <f>#REF!</f>
        <v>#REF!</v>
      </c>
      <c r="J18" s="32" t="e">
        <f>#REF!</f>
        <v>#REF!</v>
      </c>
      <c r="K18" s="33" t="e">
        <f>#REF!</f>
        <v>#REF!</v>
      </c>
      <c r="L18" s="34" t="e">
        <f>#REF!</f>
        <v>#REF!</v>
      </c>
      <c r="M18" s="33" t="e">
        <f>#REF!</f>
        <v>#REF!</v>
      </c>
      <c r="N18" s="31" t="e">
        <f>#REF!</f>
        <v>#REF!</v>
      </c>
      <c r="O18" s="16"/>
      <c r="P18" s="30" t="e">
        <f>#REF!</f>
        <v>#REF!</v>
      </c>
      <c r="Q18" s="32" t="e">
        <f>#REF!</f>
        <v>#REF!</v>
      </c>
      <c r="R18" s="33" t="e">
        <f>#REF!</f>
        <v>#REF!</v>
      </c>
      <c r="S18" s="34" t="e">
        <f>#REF!</f>
        <v>#REF!</v>
      </c>
      <c r="T18" s="33" t="e">
        <f>#REF!</f>
        <v>#REF!</v>
      </c>
      <c r="U18" s="31" t="e">
        <f>#REF!</f>
        <v>#REF!</v>
      </c>
      <c r="V18" s="16"/>
      <c r="W18" s="30" t="e">
        <f>#REF!</f>
        <v>#REF!</v>
      </c>
      <c r="X18" s="32" t="e">
        <f>#REF!</f>
        <v>#REF!</v>
      </c>
      <c r="Y18" s="33" t="e">
        <f>#REF!</f>
        <v>#REF!</v>
      </c>
      <c r="Z18" s="34" t="e">
        <f>#REF!</f>
        <v>#REF!</v>
      </c>
      <c r="AA18" s="33" t="e">
        <f>#REF!</f>
        <v>#REF!</v>
      </c>
      <c r="AB18" s="31"/>
      <c r="AC18" s="16"/>
    </row>
    <row r="19" spans="1:29" s="42" customFormat="1" ht="8.1" customHeight="1" x14ac:dyDescent="0.2">
      <c r="A19" s="35"/>
      <c r="B19" s="63"/>
      <c r="C19" s="63"/>
      <c r="D19" s="64"/>
      <c r="E19" s="36"/>
      <c r="F19" s="37"/>
      <c r="G19" s="38"/>
      <c r="H19" s="36"/>
      <c r="I19" s="37"/>
      <c r="J19" s="39"/>
      <c r="K19" s="40"/>
      <c r="L19" s="41"/>
      <c r="M19" s="39"/>
      <c r="N19" s="38"/>
      <c r="O19" s="36"/>
      <c r="P19" s="37"/>
      <c r="Q19" s="39"/>
      <c r="R19" s="40"/>
      <c r="S19" s="41"/>
      <c r="T19" s="39"/>
      <c r="U19" s="38"/>
      <c r="V19" s="36"/>
      <c r="W19" s="37"/>
      <c r="X19" s="39"/>
      <c r="Y19" s="40"/>
      <c r="Z19" s="41"/>
      <c r="AA19" s="39"/>
      <c r="AB19" s="38"/>
      <c r="AC19" s="36"/>
    </row>
    <row r="20" spans="1:29" s="14" customFormat="1" ht="30" customHeight="1" x14ac:dyDescent="0.2">
      <c r="A20" s="57" t="s">
        <v>21</v>
      </c>
      <c r="B20" s="58"/>
      <c r="C20" s="58"/>
      <c r="D20" s="43"/>
      <c r="E20" s="16"/>
      <c r="F20" s="44">
        <f>SUM(F13:F16)</f>
        <v>62061000</v>
      </c>
      <c r="G20" s="45" t="e">
        <f>#REF!</f>
        <v>#REF!</v>
      </c>
      <c r="H20" s="16"/>
      <c r="I20" s="44">
        <f>SUM(I13:I16)</f>
        <v>53747734</v>
      </c>
      <c r="J20" s="46" t="e">
        <f>#REF!</f>
        <v>#REF!</v>
      </c>
      <c r="K20" s="47">
        <f>(I20*100)/F20</f>
        <v>86.604685712444208</v>
      </c>
      <c r="L20" s="48" t="e">
        <f>#REF!</f>
        <v>#REF!</v>
      </c>
      <c r="M20" s="47">
        <v>96.2</v>
      </c>
      <c r="N20" s="45" t="e">
        <f>#REF!</f>
        <v>#REF!</v>
      </c>
      <c r="O20" s="16"/>
      <c r="P20" s="44">
        <f>SUM(P13:P16)</f>
        <v>53747734</v>
      </c>
      <c r="Q20" s="46" t="e">
        <f>#REF!</f>
        <v>#REF!</v>
      </c>
      <c r="R20" s="47">
        <f>(P20*100)/F20</f>
        <v>86.604685712444208</v>
      </c>
      <c r="S20" s="48" t="e">
        <f>#REF!</f>
        <v>#REF!</v>
      </c>
      <c r="T20" s="47">
        <v>96.2</v>
      </c>
      <c r="U20" s="45" t="e">
        <f>#REF!</f>
        <v>#REF!</v>
      </c>
      <c r="V20" s="16"/>
      <c r="W20" s="44">
        <f>SUM(W13:W16)</f>
        <v>52665253.869999997</v>
      </c>
      <c r="X20" s="46" t="e">
        <f>#REF!</f>
        <v>#REF!</v>
      </c>
      <c r="Y20" s="47">
        <f>(W20*100)/F20</f>
        <v>84.86046610592804</v>
      </c>
      <c r="Z20" s="48" t="e">
        <f>#REF!</f>
        <v>#REF!</v>
      </c>
      <c r="AA20" s="47">
        <v>94.8</v>
      </c>
      <c r="AB20" s="45"/>
      <c r="AC20" s="16"/>
    </row>
    <row r="22" spans="1:29" x14ac:dyDescent="0.2">
      <c r="A22" s="49"/>
    </row>
    <row r="23" spans="1:29" ht="15.75" x14ac:dyDescent="0.25">
      <c r="A23" s="65" t="s">
        <v>22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9" x14ac:dyDescent="0.2">
      <c r="B24" s="4"/>
      <c r="C24" s="4"/>
      <c r="D24" s="4"/>
      <c r="E24" s="5"/>
      <c r="F24" s="4"/>
      <c r="G24" s="4"/>
      <c r="H24" s="11"/>
      <c r="I24" s="4"/>
      <c r="J24" s="4"/>
      <c r="K24" s="4"/>
      <c r="L24" s="4"/>
      <c r="M24" s="12"/>
      <c r="N24" s="12"/>
      <c r="O24" s="11"/>
      <c r="P24" s="4"/>
      <c r="Q24" s="4"/>
      <c r="R24" s="4"/>
      <c r="S24" s="4"/>
      <c r="T24" s="12"/>
      <c r="U24" s="12"/>
      <c r="V24" s="11"/>
      <c r="W24" s="4"/>
      <c r="X24" s="4"/>
      <c r="Y24" s="4"/>
      <c r="Z24" s="4"/>
      <c r="AA24" s="12"/>
      <c r="AB24" s="13"/>
    </row>
    <row r="25" spans="1:29" s="22" customFormat="1" ht="8.1" customHeight="1" x14ac:dyDescent="0.2">
      <c r="A25" s="15"/>
      <c r="B25" s="66"/>
      <c r="C25" s="66"/>
      <c r="D25" s="67"/>
      <c r="E25" s="16"/>
      <c r="F25" s="17"/>
      <c r="G25" s="18"/>
      <c r="H25" s="16"/>
      <c r="I25" s="17"/>
      <c r="J25" s="19"/>
      <c r="K25" s="20"/>
      <c r="L25" s="21"/>
      <c r="M25" s="19"/>
      <c r="N25" s="18"/>
      <c r="O25" s="16"/>
      <c r="P25" s="17"/>
      <c r="Q25" s="19"/>
      <c r="R25" s="20"/>
      <c r="S25" s="21"/>
      <c r="T25" s="19"/>
      <c r="U25" s="18"/>
      <c r="V25" s="16"/>
      <c r="W25" s="17"/>
      <c r="X25" s="19"/>
      <c r="Y25" s="20"/>
      <c r="Z25" s="21"/>
      <c r="AA25" s="19"/>
      <c r="AB25" s="18"/>
      <c r="AC25" s="16"/>
    </row>
    <row r="26" spans="1:29" s="22" customFormat="1" ht="24.75" customHeight="1" x14ac:dyDescent="0.2">
      <c r="A26" s="50"/>
      <c r="B26" s="68" t="s">
        <v>23</v>
      </c>
      <c r="C26" s="68"/>
      <c r="D26" s="69"/>
      <c r="E26" s="16"/>
      <c r="F26" s="51">
        <f>F13+F14</f>
        <v>61636000</v>
      </c>
      <c r="G26" s="52"/>
      <c r="H26" s="16"/>
      <c r="I26" s="51">
        <f>I13+I14</f>
        <v>53595644</v>
      </c>
      <c r="J26" s="53"/>
      <c r="K26" s="54">
        <f>(I26*100)/F26</f>
        <v>86.955097670192742</v>
      </c>
      <c r="L26" s="55" t="e">
        <v>#REF!</v>
      </c>
      <c r="M26" s="54">
        <v>96.2</v>
      </c>
      <c r="N26" s="52"/>
      <c r="O26" s="16"/>
      <c r="P26" s="51">
        <f>P13+P14</f>
        <v>53595644</v>
      </c>
      <c r="Q26" s="53"/>
      <c r="R26" s="54">
        <f>(P26*100)/F26</f>
        <v>86.955097670192742</v>
      </c>
      <c r="S26" s="55" t="e">
        <v>#REF!</v>
      </c>
      <c r="T26" s="54">
        <v>96.2</v>
      </c>
      <c r="U26" s="52"/>
      <c r="V26" s="16"/>
      <c r="W26" s="51">
        <f>W13+W14</f>
        <v>52513620.869999997</v>
      </c>
      <c r="X26" s="53"/>
      <c r="Y26" s="54">
        <f>(W26*100)/F26</f>
        <v>85.19959255954312</v>
      </c>
      <c r="Z26" s="55">
        <v>0</v>
      </c>
      <c r="AA26" s="54">
        <v>94.8</v>
      </c>
      <c r="AB26" s="52"/>
      <c r="AC26" s="16"/>
    </row>
    <row r="27" spans="1:29" s="22" customFormat="1" ht="24.95" customHeight="1" x14ac:dyDescent="0.2">
      <c r="A27" s="56"/>
      <c r="B27" s="61" t="s">
        <v>24</v>
      </c>
      <c r="C27" s="61"/>
      <c r="D27" s="62"/>
      <c r="E27" s="16"/>
      <c r="F27" s="30">
        <f>F16</f>
        <v>425000</v>
      </c>
      <c r="G27" s="31"/>
      <c r="H27" s="16"/>
      <c r="I27" s="30">
        <f>I16</f>
        <v>152090</v>
      </c>
      <c r="J27" s="32"/>
      <c r="K27" s="33">
        <f>(I27*100)/F27</f>
        <v>35.785882352941179</v>
      </c>
      <c r="L27" s="34">
        <v>0</v>
      </c>
      <c r="M27" s="33">
        <v>99.9</v>
      </c>
      <c r="N27" s="31"/>
      <c r="O27" s="16"/>
      <c r="P27" s="30">
        <f>P16</f>
        <v>152090</v>
      </c>
      <c r="Q27" s="32"/>
      <c r="R27" s="33">
        <f>(P27*100)/F27</f>
        <v>35.785882352941179</v>
      </c>
      <c r="S27" s="34">
        <v>0</v>
      </c>
      <c r="T27" s="33">
        <v>99.9</v>
      </c>
      <c r="U27" s="31"/>
      <c r="V27" s="16"/>
      <c r="W27" s="30">
        <f>W16</f>
        <v>151633</v>
      </c>
      <c r="X27" s="32"/>
      <c r="Y27" s="33">
        <f>(W27*100)/F27</f>
        <v>35.67835294117647</v>
      </c>
      <c r="Z27" s="34">
        <v>0</v>
      </c>
      <c r="AA27" s="33">
        <v>97</v>
      </c>
      <c r="AB27" s="31"/>
      <c r="AC27" s="16"/>
    </row>
    <row r="28" spans="1:29" s="22" customFormat="1" ht="24.95" hidden="1" customHeight="1" x14ac:dyDescent="0.2">
      <c r="A28" s="50"/>
      <c r="B28" s="68" t="s">
        <v>25</v>
      </c>
      <c r="C28" s="68"/>
      <c r="D28" s="69"/>
      <c r="E28" s="16"/>
      <c r="F28" s="51" t="e">
        <f>#REF!</f>
        <v>#REF!</v>
      </c>
      <c r="G28" s="52"/>
      <c r="H28" s="16"/>
      <c r="I28" s="51" t="e">
        <f>#REF!</f>
        <v>#REF!</v>
      </c>
      <c r="J28" s="53"/>
      <c r="K28" s="54" t="e">
        <f>#REF!</f>
        <v>#REF!</v>
      </c>
      <c r="L28" s="55" t="e">
        <f>#REF!</f>
        <v>#REF!</v>
      </c>
      <c r="M28" s="54" t="e">
        <f>#REF!</f>
        <v>#REF!</v>
      </c>
      <c r="N28" s="52"/>
      <c r="O28" s="16"/>
      <c r="P28" s="51" t="e">
        <f>#REF!</f>
        <v>#REF!</v>
      </c>
      <c r="Q28" s="53"/>
      <c r="R28" s="54" t="e">
        <f>#REF!</f>
        <v>#REF!</v>
      </c>
      <c r="S28" s="55" t="e">
        <f>#REF!</f>
        <v>#REF!</v>
      </c>
      <c r="T28" s="54" t="e">
        <f>#REF!</f>
        <v>#REF!</v>
      </c>
      <c r="U28" s="52"/>
      <c r="V28" s="16"/>
      <c r="W28" s="51" t="e">
        <f>#REF!</f>
        <v>#REF!</v>
      </c>
      <c r="X28" s="53"/>
      <c r="Y28" s="54" t="e">
        <f>#REF!</f>
        <v>#REF!</v>
      </c>
      <c r="Z28" s="55" t="e">
        <f>#REF!</f>
        <v>#REF!</v>
      </c>
      <c r="AA28" s="54" t="e">
        <f>#REF!</f>
        <v>#REF!</v>
      </c>
      <c r="AB28" s="52"/>
      <c r="AC28" s="16"/>
    </row>
    <row r="29" spans="1:29" s="42" customFormat="1" ht="8.1" customHeight="1" x14ac:dyDescent="0.2">
      <c r="A29" s="35"/>
      <c r="B29" s="63"/>
      <c r="C29" s="63"/>
      <c r="D29" s="64"/>
      <c r="E29" s="36"/>
      <c r="F29" s="37"/>
      <c r="G29" s="38"/>
      <c r="H29" s="36"/>
      <c r="I29" s="37"/>
      <c r="J29" s="39"/>
      <c r="K29" s="40"/>
      <c r="L29" s="41"/>
      <c r="M29" s="39"/>
      <c r="N29" s="38"/>
      <c r="O29" s="36"/>
      <c r="P29" s="37"/>
      <c r="Q29" s="39"/>
      <c r="R29" s="40"/>
      <c r="S29" s="41"/>
      <c r="T29" s="39"/>
      <c r="U29" s="38"/>
      <c r="V29" s="36"/>
      <c r="W29" s="37"/>
      <c r="X29" s="39"/>
      <c r="Y29" s="40"/>
      <c r="Z29" s="41"/>
      <c r="AA29" s="39"/>
      <c r="AB29" s="38"/>
      <c r="AC29" s="36"/>
    </row>
    <row r="30" spans="1:29" s="14" customFormat="1" ht="30" customHeight="1" x14ac:dyDescent="0.2">
      <c r="A30" s="57" t="s">
        <v>21</v>
      </c>
      <c r="B30" s="58"/>
      <c r="C30" s="58"/>
      <c r="D30" s="43"/>
      <c r="E30" s="16"/>
      <c r="F30" s="44">
        <f>F26+F27</f>
        <v>62061000</v>
      </c>
      <c r="G30" s="45"/>
      <c r="H30" s="16"/>
      <c r="I30" s="44">
        <f>I26+I27</f>
        <v>53747734</v>
      </c>
      <c r="J30" s="46"/>
      <c r="K30" s="47">
        <f>(I30*100)/F30</f>
        <v>86.604685712444208</v>
      </c>
      <c r="L30" s="48" t="e">
        <v>#REF!</v>
      </c>
      <c r="M30" s="47">
        <v>96.2</v>
      </c>
      <c r="N30" s="45"/>
      <c r="O30" s="16"/>
      <c r="P30" s="44">
        <f>P26+P27</f>
        <v>53747734</v>
      </c>
      <c r="Q30" s="46"/>
      <c r="R30" s="47">
        <f>(P30*100)/F30</f>
        <v>86.604685712444208</v>
      </c>
      <c r="S30" s="48">
        <v>0</v>
      </c>
      <c r="T30" s="47">
        <v>96.2</v>
      </c>
      <c r="U30" s="45"/>
      <c r="V30" s="16"/>
      <c r="W30" s="44">
        <f>W26+W27</f>
        <v>52665253.869999997</v>
      </c>
      <c r="X30" s="46"/>
      <c r="Y30" s="47">
        <f>(W30*100)/F30</f>
        <v>84.86046610592804</v>
      </c>
      <c r="Z30" s="48" t="e">
        <v>#REF!</v>
      </c>
      <c r="AA30" s="47">
        <v>94.8</v>
      </c>
      <c r="AB30" s="45"/>
      <c r="AC30" s="16"/>
    </row>
  </sheetData>
  <mergeCells count="34">
    <mergeCell ref="A1:M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  <mergeCell ref="Y11:Z11"/>
    <mergeCell ref="AA11:AB11"/>
    <mergeCell ref="T11:U11"/>
    <mergeCell ref="W11:X11"/>
    <mergeCell ref="B15:D15"/>
    <mergeCell ref="K11:L11"/>
    <mergeCell ref="M11:N11"/>
    <mergeCell ref="P11:Q11"/>
    <mergeCell ref="R11:S11"/>
    <mergeCell ref="B12:D12"/>
    <mergeCell ref="B13:D13"/>
    <mergeCell ref="B14:D14"/>
    <mergeCell ref="A30:C30"/>
    <mergeCell ref="B16:D16"/>
    <mergeCell ref="B17:D17"/>
    <mergeCell ref="B18:D18"/>
    <mergeCell ref="B19:D19"/>
    <mergeCell ref="A20:C20"/>
    <mergeCell ref="A23:AB23"/>
    <mergeCell ref="B25:D25"/>
    <mergeCell ref="B26:D26"/>
    <mergeCell ref="B27:D27"/>
    <mergeCell ref="B28:D28"/>
    <mergeCell ref="B29:D29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  <ignoredErrors>
    <ignoredError sqref="Q17:Q20 S17:S20 L17:L20 J17:J20 X17:X20 Z17:Z20 L28:L29 S28:S29 Z28:Z29" emptyCellReference="1"/>
    <ignoredError sqref="G20 N13:N14 U13:U14 N16:N20 U16:U20" evalError="1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5593E0-026F-4B0A-8B4D-73144C5302D8}">
  <ds:schemaRefs>
    <ds:schemaRef ds:uri="http://schemas.microsoft.com/office/2006/documentManagement/types"/>
    <ds:schemaRef ds:uri="195d365a-4650-4758-ad79-2b6c72eef1e7"/>
    <ds:schemaRef ds:uri="http://purl.org/dc/elements/1.1/"/>
    <ds:schemaRef ds:uri="http://schemas.microsoft.com/office/2006/metadata/properties"/>
    <ds:schemaRef ds:uri="http://schemas.microsoft.com/office/infopath/2007/PartnerControls"/>
    <ds:schemaRef ds:uri="7dae6b93-f5e3-4d16-8f8e-842b1648108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4FFBC8-DF84-44D8-A2D2-8DA5AE2806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B2A4C-85FF-4373-9600-92F7851FF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wCH_12_gtcap_e </vt:lpstr>
      <vt:lpstr>'wCH_12_gtcap_e '!Área_de_impresión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2021-01-28T09:23:57Z</dcterms:created>
  <dcterms:modified xsi:type="dcterms:W3CDTF">2021-05-21T12:50:40Z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